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ПРОЕКТ БЮДЖЕТА МО ЯГП 2023-2025\"/>
    </mc:Choice>
  </mc:AlternateContent>
  <bookViews>
    <workbookView xWindow="0" yWindow="0" windowWidth="19425" windowHeight="11025"/>
  </bookViews>
  <sheets>
    <sheet name="2024-2025" sheetId="17" r:id="rId1"/>
  </sheets>
  <calcPr calcId="162913"/>
</workbook>
</file>

<file path=xl/calcChain.xml><?xml version="1.0" encoding="utf-8"?>
<calcChain xmlns="http://schemas.openxmlformats.org/spreadsheetml/2006/main">
  <c r="D49" i="17" l="1"/>
  <c r="C49" i="17"/>
  <c r="D23" i="17"/>
  <c r="C23" i="17"/>
  <c r="D44" i="17" l="1"/>
  <c r="C44" i="17"/>
  <c r="D22" i="17"/>
  <c r="C22" i="17"/>
  <c r="D42" i="17" l="1"/>
  <c r="C42" i="17"/>
  <c r="D50" i="17" l="1"/>
  <c r="C50" i="17"/>
  <c r="D47" i="17"/>
  <c r="C47" i="17"/>
  <c r="D45" i="17"/>
  <c r="C45" i="17"/>
  <c r="D38" i="17"/>
  <c r="C38" i="17"/>
  <c r="D34" i="17"/>
  <c r="C34" i="17"/>
  <c r="D20" i="17"/>
  <c r="C20" i="17"/>
  <c r="D15" i="17"/>
  <c r="C15" i="17"/>
  <c r="D13" i="17"/>
  <c r="C13" i="17"/>
  <c r="D11" i="17"/>
  <c r="C11" i="17"/>
  <c r="C10" i="17" l="1"/>
  <c r="D10" i="17"/>
  <c r="D41" i="17"/>
  <c r="D40" i="17" s="1"/>
  <c r="C41" i="17"/>
  <c r="C40" i="17" s="1"/>
  <c r="C52" i="17" l="1"/>
  <c r="D52" i="17"/>
</calcChain>
</file>

<file path=xl/sharedStrings.xml><?xml version="1.0" encoding="utf-8"?>
<sst xmlns="http://schemas.openxmlformats.org/spreadsheetml/2006/main" count="95" uniqueCount="94">
  <si>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</si>
  <si>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</si>
  <si>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</si>
  <si>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</si>
  <si>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</si>
  <si>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</si>
  <si>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</si>
  <si>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</si>
  <si>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</si>
  <si>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</si>
  <si>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</si>
  <si>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</si>
  <si>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</si>
  <si>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</si>
  <si>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</si>
  <si>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</si>
  <si>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</si>
  <si>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</si>
  <si>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</si>
  <si>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</si>
  <si>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</si>
  <si>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</si>
  <si>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</si>
  <si>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</si>
  <si>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</si>
  <si>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</si>
  <si>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</si>
  <si>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</si>
  <si>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</si>
  <si>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</si>
  <si>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</si>
  <si>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</si>
  <si>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</si>
  <si>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</si>
  <si>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</si>
  <si>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</si>
  <si>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</si>
  <si>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Код бюджетной классификации </t>
  </si>
  <si>
    <t>000 1 0 102000 01 0000 110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</si>
  <si>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</si>
  <si>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</si>
  <si>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</si>
  <si>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</si>
  <si>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</si>
  <si>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</si>
  <si>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</si>
  <si>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</si>
  <si>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</si>
  <si>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</si>
  <si>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</si>
  <si>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980 1 14 00000 00 0000 000</t>
  </si>
  <si>
    <t>980 1 14 02000 00 0000 000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</si>
  <si>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</si>
  <si>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</si>
  <si>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</si>
  <si>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980 1 17 05000 00 0000 000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</si>
  <si>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</si>
  <si>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</si>
  <si>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</si>
  <si>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</si>
  <si>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</si>
  <si>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</si>
  <si>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</si>
  <si>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000 2 07 00000 00 0000 150</t>
  </si>
  <si>
    <t>Прочие безвозмездные поступления</t>
  </si>
  <si>
    <t>ВСЕГО ДОХОДОВ:</t>
  </si>
  <si>
    <t>1 12 01041 01 0000 120</t>
  </si>
  <si>
    <t>Плата за размещение отходов производства и потребления</t>
  </si>
  <si>
    <t>1 12 01042 01 0000 120</t>
  </si>
  <si>
    <t>980 2 02 40014 13 0000 150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</si>
  <si>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</si>
  <si>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980 2 07 05030 13 0000 150</t>
  </si>
  <si>
    <t>Прочие безвозмездные поступления в бюджеты муниципальных районов</t>
  </si>
  <si>
    <t xml:space="preserve"> Объемы    </t>
  </si>
  <si>
    <t>Приложение 3</t>
  </si>
  <si>
    <t>2024 год</t>
  </si>
  <si>
    <t xml:space="preserve"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</t>
  </si>
  <si>
    <t xml:space="preserve"> поступления  налоговых и неналоговых доходов общей суммой и по статьям классификации доходов бюджета, а также объемы безвозмездных поступлений по подстатьям  классификации доходов бюджета на 2024 год и на 2025 год </t>
  </si>
  <si>
    <t xml:space="preserve">Субсидии бюджетам бюджетной системы Российской Федерации (межбюджетные субсидии)
</t>
  </si>
  <si>
    <t>Платежеи от государственных и муниципальных унитарных предприятий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</si>
  <si>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</si>
  <si>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</si>
  <si>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</si>
  <si>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</si>
  <si>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000 2 02 20000 00 0000 150</t>
  </si>
  <si>
    <t>Субсидии бюджетам городских поселений на реализацию программ формирования современной городской среды</t>
  </si>
  <si>
    <t>Прочие субсидии бюджетам городских поселений</t>
  </si>
  <si>
    <t>Субвенции бюджетам субъектов Российской Федерации</t>
  </si>
  <si>
    <t>000 1 03 02000 01 0000 110</t>
  </si>
  <si>
    <t>000 1 06 01000 00 0000 110</t>
  </si>
  <si>
    <t>000 1 06 06000 00 0000 110</t>
  </si>
  <si>
    <t xml:space="preserve">   (тыс. рублей)</t>
  </si>
  <si>
    <t>Плановый период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</si>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</sst>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" fontId="8" fillId="0" borderId="5">
      <alignment horizontal="center" vertical="top" shrinkToFit="1"/>
    </xf>
    <xf numFmtId="0" fontId="8" fillId="0" borderId="5">
      <alignment horizontal="left" vertical="top" wrapText="1"/>
    </xf>
  </cellStyleXfs>
  <cellXfs count="58">
    <xf numFmtId="0" fontId="0" fillId="0" borderId="0" xfId="0"/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4" fontId="4" fillId="0" borderId="1" xfId="0" applyNumberFormat="1" applyFont="1" applyFill="1" applyBorder="1" applyAlignment="1">
      <alignment horizontal="right" vertical="top"/>
    </xf>
    <xf numFmtId="49" fontId="6" fillId="0" borderId="1" xfId="1" applyNumberFormat="1" applyFont="1" applyBorder="1" applyAlignment="1">
      <alignment horizontal="left" vertical="top"/>
    </xf>
    <xf numFmtId="11" fontId="6" fillId="0" borderId="4" xfId="1" applyNumberFormat="1" applyFont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right" vertical="top"/>
    </xf>
    <xf numFmtId="49" fontId="7" fillId="0" borderId="1" xfId="1" applyNumberFormat="1" applyFont="1" applyBorder="1" applyAlignment="1">
      <alignment horizontal="left" vertical="top"/>
    </xf>
    <xf numFmtId="11" fontId="7" fillId="0" borderId="4" xfId="1" applyNumberFormat="1" applyFont="1" applyBorder="1" applyAlignment="1">
      <alignment horizontal="left" vertical="top" wrapText="1"/>
    </xf>
    <xf numFmtId="164" fontId="7" fillId="0" borderId="1" xfId="1" applyNumberFormat="1" applyFont="1" applyBorder="1" applyAlignment="1">
      <alignment horizontal="right" vertical="top"/>
    </xf>
    <xf numFmtId="49" fontId="7" fillId="2" borderId="1" xfId="1" applyNumberFormat="1" applyFont="1" applyFill="1" applyBorder="1" applyAlignment="1">
      <alignment horizontal="left" vertical="top"/>
    </xf>
    <xf numFmtId="11" fontId="7" fillId="2" borderId="4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right" vertical="top"/>
    </xf>
    <xf numFmtId="49" fontId="6" fillId="2" borderId="1" xfId="1" applyNumberFormat="1" applyFont="1" applyFill="1" applyBorder="1" applyAlignment="1">
      <alignment horizontal="left" vertical="top"/>
    </xf>
    <xf numFmtId="11" fontId="6" fillId="2" borderId="4" xfId="1" applyNumberFormat="1" applyFont="1" applyFill="1" applyBorder="1" applyAlignment="1">
      <alignment horizontal="left" vertical="top" wrapText="1"/>
    </xf>
    <xf numFmtId="164" fontId="6" fillId="2" borderId="1" xfId="1" applyNumberFormat="1" applyFont="1" applyFill="1" applyBorder="1" applyAlignment="1">
      <alignment horizontal="right" vertical="top"/>
    </xf>
    <xf numFmtId="0" fontId="4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justify" vertical="top"/>
    </xf>
    <xf numFmtId="0" fontId="4" fillId="2" borderId="3" xfId="0" applyFont="1" applyFill="1" applyBorder="1" applyAlignment="1">
      <alignment horizontal="justify" vertical="top"/>
    </xf>
    <xf numFmtId="164" fontId="4" fillId="2" borderId="1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justify" vertical="top"/>
    </xf>
    <xf numFmtId="164" fontId="4" fillId="0" borderId="6" xfId="0" applyNumberFormat="1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justify" vertical="top"/>
    </xf>
    <xf numFmtId="0" fontId="1" fillId="3" borderId="1" xfId="0" applyNumberFormat="1" applyFont="1" applyFill="1" applyBorder="1" applyAlignment="1">
      <alignment horizontal="justify" vertical="top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164" fontId="1" fillId="0" borderId="8" xfId="0" applyNumberFormat="1" applyFont="1" applyFill="1" applyBorder="1" applyAlignment="1">
      <alignment horizontal="right" vertical="top"/>
    </xf>
    <xf numFmtId="0" fontId="1" fillId="0" borderId="9" xfId="0" applyFont="1" applyBorder="1"/>
    <xf numFmtId="0" fontId="4" fillId="0" borderId="9" xfId="0" applyFont="1" applyBorder="1" applyAlignment="1">
      <alignment horizontal="justify" vertical="top"/>
    </xf>
    <xf numFmtId="164" fontId="4" fillId="0" borderId="9" xfId="0" applyNumberFormat="1" applyFont="1" applyFill="1" applyBorder="1" applyAlignment="1">
      <alignment horizontal="right" vertical="top"/>
    </xf>
    <xf numFmtId="0" fontId="4" fillId="3" borderId="11" xfId="0" applyNumberFormat="1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1" fontId="9" fillId="0" borderId="1" xfId="2" applyNumberFormat="1" applyFont="1" applyBorder="1" applyProtection="1">
      <alignment horizontal="center" vertical="top" shrinkToFit="1"/>
    </xf>
    <xf numFmtId="0" fontId="4" fillId="2" borderId="1" xfId="0" applyFont="1" applyFill="1" applyBorder="1" applyAlignment="1">
      <alignment horizontal="justify" vertical="top" wrapText="1"/>
    </xf>
    <xf numFmtId="1" fontId="10" fillId="0" borderId="1" xfId="2" applyNumberFormat="1" applyFont="1" applyBorder="1" applyProtection="1">
      <alignment horizontal="center" vertical="top" shrinkToFit="1"/>
    </xf>
    <xf numFmtId="0" fontId="10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top"/>
    </xf>
    <xf numFmtId="0" fontId="4" fillId="3" borderId="1" xfId="0" applyNumberFormat="1" applyFont="1" applyFill="1" applyBorder="1" applyAlignment="1">
      <alignment horizontal="justify" vertical="top"/>
    </xf>
    <xf numFmtId="0" fontId="1" fillId="0" borderId="1" xfId="0" applyFont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1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center"/>
    </xf>
    <xf numFmtId="0" fontId="1" fillId="0" borderId="12" xfId="0" applyFont="1" applyFill="1" applyBorder="1" applyAlignment="1">
      <alignment horizontal="right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tabSelected="1" topLeftCell="A9" zoomScale="75" zoomScaleNormal="75" workbookViewId="0">
      <selection activeCell="D43" sqref="D43"/>
    </sheetView>
  </sheetViews>
  <sheetFormatPr defaultRowHeight="15.75" x14ac:dyDescent="0.25"/>
  <cols>
    <col min="1" max="1" width="24.75" customWidth="1"/>
    <col min="2" max="2" width="45.625" customWidth="1"/>
    <col min="3" max="3" width="12.25" customWidth="1"/>
    <col min="4" max="4" width="11.25" customWidth="1"/>
  </cols>
  <sheetData>
    <row r="1" spans="1:4" ht="16.5" x14ac:dyDescent="0.25">
      <c r="B1" s="54" t="s">
        <v>74</v>
      </c>
      <c r="C1" s="54"/>
      <c r="D1" s="54"/>
    </row>
    <row r="2" spans="1:4" ht="59.25" customHeight="1" x14ac:dyDescent="0.25">
      <c r="B2" s="55" t="s">
        <v>76</v>
      </c>
      <c r="C2" s="55"/>
      <c r="D2" s="55"/>
    </row>
    <row r="3" spans="1:4" ht="6" customHeight="1" x14ac:dyDescent="0.25"/>
    <row r="4" spans="1:4" ht="9" customHeight="1" x14ac:dyDescent="0.25"/>
    <row r="5" spans="1:4" ht="21.75" customHeight="1" x14ac:dyDescent="0.25">
      <c r="A5" s="56" t="s">
        <v>73</v>
      </c>
      <c r="B5" s="56"/>
      <c r="C5" s="56"/>
      <c r="D5" s="56"/>
    </row>
    <row r="6" spans="1:4" ht="53.45" customHeight="1" x14ac:dyDescent="0.25">
      <c r="A6" s="47" t="s">
        <v>77</v>
      </c>
      <c r="B6" s="47"/>
      <c r="C6" s="47"/>
      <c r="D6" s="47"/>
    </row>
    <row r="7" spans="1:4" x14ac:dyDescent="0.25">
      <c r="A7" s="26"/>
      <c r="B7" s="27"/>
      <c r="C7" s="57" t="s">
        <v>91</v>
      </c>
      <c r="D7" s="57"/>
    </row>
    <row r="8" spans="1:4" ht="33.6" customHeight="1" x14ac:dyDescent="0.25">
      <c r="A8" s="48" t="s">
        <v>37</v>
      </c>
      <c r="B8" s="50" t="s">
        <v>0</v>
      </c>
      <c r="C8" s="52" t="s">
        <v>92</v>
      </c>
      <c r="D8" s="53"/>
    </row>
    <row r="9" spans="1:4" x14ac:dyDescent="0.25">
      <c r="A9" s="49"/>
      <c r="B9" s="51"/>
      <c r="C9" s="28" t="s">
        <v>75</v>
      </c>
      <c r="D9" s="29" t="s">
        <v>93</v>
      </c>
    </row>
    <row r="10" spans="1:4" x14ac:dyDescent="0.25">
      <c r="A10" s="1" t="s">
        <v>1</v>
      </c>
      <c r="B10" s="2" t="s">
        <v>2</v>
      </c>
      <c r="C10" s="3">
        <f>C11+C13+C15+C20+C23</f>
        <v>30137.200000000001</v>
      </c>
      <c r="D10" s="3">
        <f>D11+D13+D15+D20+D23</f>
        <v>31223.9</v>
      </c>
    </row>
    <row r="11" spans="1:4" ht="15.95" customHeight="1" x14ac:dyDescent="0.25">
      <c r="A11" s="4" t="s">
        <v>10</v>
      </c>
      <c r="B11" s="5" t="s">
        <v>11</v>
      </c>
      <c r="C11" s="6">
        <f>C12</f>
        <v>19404.400000000001</v>
      </c>
      <c r="D11" s="6">
        <f>D12</f>
        <v>20349.400000000001</v>
      </c>
    </row>
    <row r="12" spans="1:4" x14ac:dyDescent="0.25">
      <c r="A12" s="7" t="s">
        <v>38</v>
      </c>
      <c r="B12" s="8" t="s">
        <v>12</v>
      </c>
      <c r="C12" s="9">
        <v>19404.400000000001</v>
      </c>
      <c r="D12" s="9">
        <v>20349.400000000001</v>
      </c>
    </row>
    <row r="13" spans="1:4" ht="46.5" customHeight="1" x14ac:dyDescent="0.25">
      <c r="A13" s="4" t="s">
        <v>14</v>
      </c>
      <c r="B13" s="5" t="s">
        <v>13</v>
      </c>
      <c r="C13" s="6">
        <f>C14</f>
        <v>1564.8</v>
      </c>
      <c r="D13" s="6">
        <f>D14</f>
        <v>1651.5</v>
      </c>
    </row>
    <row r="14" spans="1:4" ht="48.75" customHeight="1" x14ac:dyDescent="0.25">
      <c r="A14" s="7" t="s">
        <v>88</v>
      </c>
      <c r="B14" s="8" t="s">
        <v>15</v>
      </c>
      <c r="C14" s="9">
        <v>1564.8</v>
      </c>
      <c r="D14" s="9">
        <v>1651.5</v>
      </c>
    </row>
    <row r="15" spans="1:4" x14ac:dyDescent="0.25">
      <c r="A15" s="4" t="s">
        <v>17</v>
      </c>
      <c r="B15" s="5" t="s">
        <v>16</v>
      </c>
      <c r="C15" s="6">
        <f>C18</f>
        <v>95</v>
      </c>
      <c r="D15" s="6">
        <f>D18</f>
        <v>120</v>
      </c>
    </row>
    <row r="16" spans="1:4" ht="31.5" hidden="1" x14ac:dyDescent="0.25">
      <c r="A16" s="7" t="s">
        <v>19</v>
      </c>
      <c r="B16" s="8" t="s">
        <v>18</v>
      </c>
      <c r="C16" s="9"/>
      <c r="D16" s="9"/>
    </row>
    <row r="17" spans="1:4" ht="31.5" hidden="1" x14ac:dyDescent="0.25">
      <c r="A17" s="7" t="s">
        <v>39</v>
      </c>
      <c r="B17" s="8" t="s">
        <v>40</v>
      </c>
      <c r="C17" s="9"/>
      <c r="D17" s="9"/>
    </row>
    <row r="18" spans="1:4" ht="16.5" customHeight="1" x14ac:dyDescent="0.25">
      <c r="A18" s="7" t="s">
        <v>41</v>
      </c>
      <c r="B18" s="8" t="s">
        <v>42</v>
      </c>
      <c r="C18" s="9">
        <v>95</v>
      </c>
      <c r="D18" s="9">
        <v>120</v>
      </c>
    </row>
    <row r="19" spans="1:4" ht="31.5" hidden="1" x14ac:dyDescent="0.25">
      <c r="A19" s="7" t="s">
        <v>43</v>
      </c>
      <c r="B19" s="8" t="s">
        <v>44</v>
      </c>
      <c r="C19" s="9"/>
      <c r="D19" s="9"/>
    </row>
    <row r="20" spans="1:4" x14ac:dyDescent="0.25">
      <c r="A20" s="4" t="s">
        <v>45</v>
      </c>
      <c r="B20" s="5" t="s">
        <v>20</v>
      </c>
      <c r="C20" s="6">
        <f>C21+C22</f>
        <v>5668</v>
      </c>
      <c r="D20" s="6">
        <f>D21+D22</f>
        <v>5698</v>
      </c>
    </row>
    <row r="21" spans="1:4" ht="18.75" customHeight="1" x14ac:dyDescent="0.25">
      <c r="A21" s="10" t="s">
        <v>89</v>
      </c>
      <c r="B21" s="11" t="s">
        <v>46</v>
      </c>
      <c r="C21" s="12">
        <v>3726</v>
      </c>
      <c r="D21" s="12">
        <v>3746</v>
      </c>
    </row>
    <row r="22" spans="1:4" ht="18.75" customHeight="1" x14ac:dyDescent="0.25">
      <c r="A22" s="10" t="s">
        <v>90</v>
      </c>
      <c r="B22" s="11" t="s">
        <v>47</v>
      </c>
      <c r="C22" s="12">
        <f>1071+871</f>
        <v>1942</v>
      </c>
      <c r="D22" s="12">
        <f>1081+871</f>
        <v>1952</v>
      </c>
    </row>
    <row r="23" spans="1:4" ht="60.95" customHeight="1" x14ac:dyDescent="0.25">
      <c r="A23" s="13" t="s">
        <v>21</v>
      </c>
      <c r="B23" s="14" t="s">
        <v>22</v>
      </c>
      <c r="C23" s="15">
        <f>C24+C25+C26</f>
        <v>3405</v>
      </c>
      <c r="D23" s="15">
        <f>D24+D25+D26</f>
        <v>3405</v>
      </c>
    </row>
    <row r="24" spans="1:4" ht="93.95" customHeight="1" x14ac:dyDescent="0.25">
      <c r="A24" s="10" t="s">
        <v>80</v>
      </c>
      <c r="B24" s="11" t="s">
        <v>81</v>
      </c>
      <c r="C24" s="12">
        <v>2600</v>
      </c>
      <c r="D24" s="12">
        <v>2600</v>
      </c>
    </row>
    <row r="25" spans="1:4" ht="33.6" customHeight="1" x14ac:dyDescent="0.25">
      <c r="A25" s="10" t="s">
        <v>82</v>
      </c>
      <c r="B25" s="11" t="s">
        <v>79</v>
      </c>
      <c r="C25" s="12">
        <v>150</v>
      </c>
      <c r="D25" s="12">
        <v>150</v>
      </c>
    </row>
    <row r="26" spans="1:4" ht="95.1" customHeight="1" x14ac:dyDescent="0.25">
      <c r="A26" s="10" t="s">
        <v>83</v>
      </c>
      <c r="B26" s="11" t="s">
        <v>48</v>
      </c>
      <c r="C26" s="12">
        <v>655</v>
      </c>
      <c r="D26" s="12">
        <v>655</v>
      </c>
    </row>
    <row r="27" spans="1:4" ht="31.5" hidden="1" x14ac:dyDescent="0.25">
      <c r="A27" s="13" t="s">
        <v>24</v>
      </c>
      <c r="B27" s="14" t="s">
        <v>23</v>
      </c>
      <c r="C27" s="15"/>
      <c r="D27" s="15"/>
    </row>
    <row r="28" spans="1:4" ht="31.5" hidden="1" x14ac:dyDescent="0.25">
      <c r="A28" s="10" t="s">
        <v>25</v>
      </c>
      <c r="B28" s="11" t="s">
        <v>26</v>
      </c>
      <c r="C28" s="12"/>
      <c r="D28" s="12"/>
    </row>
    <row r="29" spans="1:4" ht="31.5" hidden="1" x14ac:dyDescent="0.25">
      <c r="A29" s="10" t="s">
        <v>66</v>
      </c>
      <c r="B29" s="11" t="s">
        <v>67</v>
      </c>
      <c r="C29" s="12"/>
      <c r="D29" s="12"/>
    </row>
    <row r="30" spans="1:4" ht="31.5" hidden="1" x14ac:dyDescent="0.25">
      <c r="A30" s="10" t="s">
        <v>68</v>
      </c>
      <c r="B30" s="11" t="s">
        <v>67</v>
      </c>
      <c r="C30" s="12"/>
      <c r="D30" s="12"/>
    </row>
    <row r="31" spans="1:4" ht="47.25" hidden="1" x14ac:dyDescent="0.25">
      <c r="A31" s="13" t="s">
        <v>27</v>
      </c>
      <c r="B31" s="14" t="s">
        <v>49</v>
      </c>
      <c r="C31" s="15"/>
      <c r="D31" s="15"/>
    </row>
    <row r="32" spans="1:4" hidden="1" x14ac:dyDescent="0.25">
      <c r="A32" s="10" t="s">
        <v>28</v>
      </c>
      <c r="B32" s="11" t="s">
        <v>29</v>
      </c>
      <c r="C32" s="12"/>
      <c r="D32" s="12"/>
    </row>
    <row r="33" spans="1:4" hidden="1" x14ac:dyDescent="0.25">
      <c r="A33" s="10" t="s">
        <v>30</v>
      </c>
      <c r="B33" s="11" t="s">
        <v>31</v>
      </c>
      <c r="C33" s="12"/>
      <c r="D33" s="12"/>
    </row>
    <row r="34" spans="1:4" ht="31.5" hidden="1" x14ac:dyDescent="0.25">
      <c r="A34" s="13" t="s">
        <v>50</v>
      </c>
      <c r="B34" s="14" t="s">
        <v>32</v>
      </c>
      <c r="C34" s="15">
        <f>C35</f>
        <v>0</v>
      </c>
      <c r="D34" s="15">
        <f>D35</f>
        <v>0</v>
      </c>
    </row>
    <row r="35" spans="1:4" ht="110.25" hidden="1" x14ac:dyDescent="0.25">
      <c r="A35" s="10" t="s">
        <v>51</v>
      </c>
      <c r="B35" s="11" t="s">
        <v>33</v>
      </c>
      <c r="C35" s="12"/>
      <c r="D35" s="12"/>
    </row>
    <row r="36" spans="1:4" ht="31.5" hidden="1" x14ac:dyDescent="0.25">
      <c r="A36" s="13" t="s">
        <v>35</v>
      </c>
      <c r="B36" s="16" t="s">
        <v>34</v>
      </c>
      <c r="C36" s="15"/>
      <c r="D36" s="15"/>
    </row>
    <row r="37" spans="1:4" ht="31.5" hidden="1" x14ac:dyDescent="0.25">
      <c r="A37" s="10" t="s">
        <v>36</v>
      </c>
      <c r="B37" s="17" t="s">
        <v>52</v>
      </c>
      <c r="C37" s="12"/>
      <c r="D37" s="12"/>
    </row>
    <row r="38" spans="1:4" hidden="1" x14ac:dyDescent="0.25">
      <c r="A38" s="13" t="s">
        <v>53</v>
      </c>
      <c r="B38" s="14" t="s">
        <v>54</v>
      </c>
      <c r="C38" s="15">
        <f>C39</f>
        <v>0</v>
      </c>
      <c r="D38" s="15">
        <f>D39</f>
        <v>0</v>
      </c>
    </row>
    <row r="39" spans="1:4" hidden="1" x14ac:dyDescent="0.25">
      <c r="A39" s="10" t="s">
        <v>55</v>
      </c>
      <c r="B39" s="11" t="s">
        <v>56</v>
      </c>
      <c r="C39" s="12"/>
      <c r="D39" s="12"/>
    </row>
    <row r="40" spans="1:4" x14ac:dyDescent="0.25">
      <c r="A40" s="18" t="s">
        <v>3</v>
      </c>
      <c r="B40" s="19" t="s">
        <v>4</v>
      </c>
      <c r="C40" s="20">
        <f>C41</f>
        <v>9232.4700000000012</v>
      </c>
      <c r="D40" s="20">
        <f>D41</f>
        <v>638.47</v>
      </c>
    </row>
    <row r="41" spans="1:4" ht="60" customHeight="1" x14ac:dyDescent="0.25">
      <c r="A41" s="36" t="s">
        <v>5</v>
      </c>
      <c r="B41" s="36" t="s">
        <v>6</v>
      </c>
      <c r="C41" s="20">
        <f>C43+C44+C45+C47+C50</f>
        <v>9232.4700000000012</v>
      </c>
      <c r="D41" s="20">
        <f>D43+D44+D45+D47</f>
        <v>638.47</v>
      </c>
    </row>
    <row r="42" spans="1:4" ht="49.5" customHeight="1" x14ac:dyDescent="0.25">
      <c r="A42" s="37" t="s">
        <v>84</v>
      </c>
      <c r="B42" s="38" t="s">
        <v>78</v>
      </c>
      <c r="C42" s="20">
        <f>C43+C44</f>
        <v>8768.17</v>
      </c>
      <c r="D42" s="20">
        <f>D43+D44</f>
        <v>174.17</v>
      </c>
    </row>
    <row r="43" spans="1:4" ht="47.45" customHeight="1" x14ac:dyDescent="0.25">
      <c r="A43" s="39" t="s">
        <v>57</v>
      </c>
      <c r="B43" s="40" t="s">
        <v>85</v>
      </c>
      <c r="C43" s="25">
        <v>8594</v>
      </c>
      <c r="D43" s="25"/>
    </row>
    <row r="44" spans="1:4" x14ac:dyDescent="0.25">
      <c r="A44" s="39" t="s">
        <v>58</v>
      </c>
      <c r="B44" s="41" t="s">
        <v>86</v>
      </c>
      <c r="C44" s="25">
        <f>160.6+13.57</f>
        <v>174.17</v>
      </c>
      <c r="D44" s="25">
        <f>160.6+13.57</f>
        <v>174.17</v>
      </c>
    </row>
    <row r="45" spans="1:4" ht="32.450000000000003" customHeight="1" x14ac:dyDescent="0.25">
      <c r="A45" s="36" t="s">
        <v>8</v>
      </c>
      <c r="B45" s="36" t="s">
        <v>87</v>
      </c>
      <c r="C45" s="3">
        <f>C46</f>
        <v>3.1</v>
      </c>
      <c r="D45" s="3">
        <f>D46</f>
        <v>3.1</v>
      </c>
    </row>
    <row r="46" spans="1:4" ht="47.1" customHeight="1" x14ac:dyDescent="0.25">
      <c r="A46" s="39" t="s">
        <v>59</v>
      </c>
      <c r="B46" s="42" t="s">
        <v>60</v>
      </c>
      <c r="C46" s="25">
        <v>3.1</v>
      </c>
      <c r="D46" s="25">
        <v>3.1</v>
      </c>
    </row>
    <row r="47" spans="1:4" x14ac:dyDescent="0.25">
      <c r="A47" s="43" t="s">
        <v>9</v>
      </c>
      <c r="B47" s="44" t="s">
        <v>7</v>
      </c>
      <c r="C47" s="22">
        <f>C48+C49</f>
        <v>461.2</v>
      </c>
      <c r="D47" s="22">
        <f>D48+D49</f>
        <v>461.2</v>
      </c>
    </row>
    <row r="48" spans="1:4" ht="148.5" hidden="1" customHeight="1" x14ac:dyDescent="0.25">
      <c r="A48" s="23" t="s">
        <v>69</v>
      </c>
      <c r="B48" s="24" t="s">
        <v>70</v>
      </c>
      <c r="C48" s="25"/>
      <c r="D48" s="25"/>
    </row>
    <row r="49" spans="1:4" ht="30.95" customHeight="1" x14ac:dyDescent="0.25">
      <c r="A49" s="45" t="s">
        <v>61</v>
      </c>
      <c r="B49" s="46" t="s">
        <v>62</v>
      </c>
      <c r="C49" s="25">
        <f>461.2</f>
        <v>461.2</v>
      </c>
      <c r="D49" s="25">
        <f>461.2</f>
        <v>461.2</v>
      </c>
    </row>
    <row r="50" spans="1:4" hidden="1" x14ac:dyDescent="0.25">
      <c r="A50" s="21" t="s">
        <v>63</v>
      </c>
      <c r="B50" s="35" t="s">
        <v>64</v>
      </c>
      <c r="C50" s="3">
        <f>C51</f>
        <v>0</v>
      </c>
      <c r="D50" s="3">
        <f>D51</f>
        <v>0</v>
      </c>
    </row>
    <row r="51" spans="1:4" ht="32.1" hidden="1" customHeight="1" x14ac:dyDescent="0.25">
      <c r="A51" s="23" t="s">
        <v>71</v>
      </c>
      <c r="B51" s="30" t="s">
        <v>72</v>
      </c>
      <c r="C51" s="31"/>
      <c r="D51" s="31"/>
    </row>
    <row r="52" spans="1:4" ht="21" customHeight="1" x14ac:dyDescent="0.25">
      <c r="A52" s="32"/>
      <c r="B52" s="33" t="s">
        <v>65</v>
      </c>
      <c r="C52" s="34">
        <f>C10+C40</f>
        <v>39369.67</v>
      </c>
      <c r="D52" s="34">
        <f>D10+D40</f>
        <v>31862.370000000003</v>
      </c>
    </row>
  </sheetData>
  <mergeCells count="8">
    <mergeCell ref="A6:D6"/>
    <mergeCell ref="A8:A9"/>
    <mergeCell ref="B8:B9"/>
    <mergeCell ref="C8:D8"/>
    <mergeCell ref="B1:D1"/>
    <mergeCell ref="B2:D2"/>
    <mergeCell ref="A5:D5"/>
    <mergeCell ref="C7:D7"/>
  </mergeCells>
  <pageMargins left="0.70866141732283472" right="0.70866141732283472" top="0.74803149606299213" bottom="0.74803149606299213" header="0.31496062992125984" footer="0.31496062992125984"/>
  <pageSetup paperSize="9" scale="8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2022-12-13T05:12:34Z</cp:lastPrinted>
  <dcterms:created xsi:type="dcterms:W3CDTF">2013-09-17T09:23:46Z</dcterms:created>
  <dcterms:modified xsi:type="dcterms:W3CDTF">2022-12-13T05:13:04Z</dcterms:modified>
</cp:coreProperties>
</file>